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25" windowWidth="20115" windowHeight="85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7" i="1" l="1"/>
  <c r="S7" i="1" l="1"/>
  <c r="Q7" i="1"/>
  <c r="O7" i="1"/>
  <c r="K7" i="1"/>
  <c r="I7" i="1"/>
  <c r="F7" i="1"/>
  <c r="E7" i="1"/>
  <c r="D7" i="1"/>
  <c r="C7" i="1"/>
  <c r="B7" i="1"/>
  <c r="R6" i="1" l="1"/>
  <c r="T6" i="1" s="1"/>
  <c r="R5" i="1"/>
  <c r="T5" i="1" s="1"/>
  <c r="R4" i="1"/>
  <c r="T4" i="1" s="1"/>
  <c r="R7" i="1" l="1"/>
  <c r="T7" i="1" s="1"/>
</calcChain>
</file>

<file path=xl/sharedStrings.xml><?xml version="1.0" encoding="utf-8"?>
<sst xmlns="http://schemas.openxmlformats.org/spreadsheetml/2006/main" count="26" uniqueCount="26">
  <si>
    <t>Firma</t>
  </si>
  <si>
    <t>ALD Automotive</t>
  </si>
  <si>
    <t>Arval Service Lease</t>
  </si>
  <si>
    <t>Athlon Car Lease</t>
  </si>
  <si>
    <t>BRE Leasing</t>
  </si>
  <si>
    <t>Business Lease</t>
  </si>
  <si>
    <t>Carefleet S.A.</t>
  </si>
  <si>
    <t>Corpo Flota</t>
  </si>
  <si>
    <t>Express S.A.</t>
  </si>
  <si>
    <t>KBC Autolease</t>
  </si>
  <si>
    <t>LeasePlan FM</t>
  </si>
  <si>
    <t>Volkswagen FM</t>
  </si>
  <si>
    <t>Pełny wynajem długoterminowy - FSL</t>
  </si>
  <si>
    <t>Leasing z serwisem - LS</t>
  </si>
  <si>
    <t>Wyłączne zarządzanie flotą - FM</t>
  </si>
  <si>
    <t>Razem</t>
  </si>
  <si>
    <t>Alphabet Polska</t>
  </si>
  <si>
    <t>Fraikin*</t>
  </si>
  <si>
    <t>PKO Leasing</t>
  </si>
  <si>
    <t>Razem PZWLP</t>
  </si>
  <si>
    <t>PZWLP i Masterlease</t>
  </si>
  <si>
    <t>* Fraikin - wyłącznie pojazdy ciężarowe i dostawcze powyżej 3,5 tony</t>
  </si>
  <si>
    <t>Masterlease</t>
  </si>
  <si>
    <t>Nivette FM</t>
  </si>
  <si>
    <t>Statystyki firm członkowskich PZWLP po II kwartale 2012 r.</t>
  </si>
  <si>
    <t>Raiffeisen -Leasing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</si>
</sst>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1"/>
    <xf numFmtId="0" fontId="4" fillId="0" borderId="0" xfId="1" applyFont="1" applyAlignment="1">
      <alignment wrapText="1"/>
    </xf>
    <xf numFmtId="0" fontId="3" fillId="0" borderId="1" xfId="1" applyFont="1" applyBorder="1" applyAlignment="1">
      <alignment wrapText="1"/>
    </xf>
    <xf numFmtId="0" fontId="3" fillId="0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1" fillId="0" borderId="0" xfId="0" applyFont="1"/>
    <xf numFmtId="0" fontId="4" fillId="4" borderId="0" xfId="1" applyFont="1" applyFill="1" applyAlignment="1">
      <alignment wrapText="1"/>
    </xf>
    <xf numFmtId="0" fontId="9" fillId="0" borderId="0" xfId="0" applyFont="1"/>
    <xf numFmtId="0" fontId="4" fillId="2" borderId="9" xfId="1" applyFont="1" applyFill="1" applyBorder="1" applyAlignment="1">
      <alignment horizontal="center" vertical="center" wrapText="1"/>
    </xf>
    <xf numFmtId="0" fontId="6" fillId="0" borderId="11" xfId="1" applyFont="1" applyBorder="1"/>
    <xf numFmtId="0" fontId="6" fillId="0" borderId="12" xfId="1" applyFont="1" applyBorder="1"/>
    <xf numFmtId="0" fontId="3" fillId="0" borderId="13" xfId="1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3" fillId="0" borderId="4" xfId="5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2" fillId="0" borderId="2" xfId="11" applyFont="1" applyBorder="1" applyAlignment="1">
      <alignment horizontal="center" vertical="center" wrapText="1"/>
    </xf>
    <xf numFmtId="0" fontId="2" fillId="0" borderId="3" xfId="11" applyFont="1" applyBorder="1" applyAlignment="1">
      <alignment horizontal="center" vertical="center" wrapText="1"/>
    </xf>
    <xf numFmtId="0" fontId="3" fillId="0" borderId="4" xfId="11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0" fillId="0" borderId="8" xfId="0" applyBorder="1" applyAlignment="1">
      <alignment wrapText="1"/>
    </xf>
  </cellXfs>
  <cellStyles count="19">
    <cellStyle name="Dziesiętny 2" xfId="2"/>
    <cellStyle name="Dziesiętny 3" xfId="4"/>
    <cellStyle name="Dziesiętny 3 2" xfId="7"/>
    <cellStyle name="Dziesiętny 4" xfId="8"/>
    <cellStyle name="Dziesiętny 5" xfId="9"/>
    <cellStyle name="Dziesiętny 6" xfId="10"/>
    <cellStyle name="Dziesiętny 7" xfId="6"/>
    <cellStyle name="Normalny" xfId="0" builtinId="0"/>
    <cellStyle name="Normalny 2" xfId="3"/>
    <cellStyle name="Normalny 2 2" xfId="11"/>
    <cellStyle name="Normalny 3" xfId="1"/>
    <cellStyle name="Normalny 4" xfId="5"/>
    <cellStyle name="Procentowy 2" xfId="13"/>
    <cellStyle name="Procentowy 3" xfId="14"/>
    <cellStyle name="Procentowy 4" xfId="15"/>
    <cellStyle name="Procentowy 5" xfId="16"/>
    <cellStyle name="Procentowy 6" xfId="17"/>
    <cellStyle name="Procentowy 7" xfId="12"/>
    <cellStyle name="Walutowy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workbookViewId="0">
      <selection activeCell="M2" sqref="M2"/>
    </sheetView>
  </sheetViews>
  <sheetFormatPr defaultRowHeight="15" x14ac:dyDescent="0.25"/>
  <cols>
    <col min="1" max="1" width="19.85546875" customWidth="1"/>
    <col min="12" max="12" width="9.7109375" customWidth="1"/>
    <col min="13" max="14" width="10.42578125" customWidth="1"/>
    <col min="16" max="16" width="9.85546875" customWidth="1"/>
  </cols>
  <sheetData>
    <row r="1" spans="1:21" ht="24.75" customHeight="1" x14ac:dyDescent="0.25">
      <c r="A1" s="41" t="s">
        <v>24</v>
      </c>
      <c r="B1" s="42"/>
      <c r="C1" s="42"/>
      <c r="D1" s="42"/>
      <c r="E1" s="42"/>
      <c r="F1" s="43"/>
      <c r="G1" s="43"/>
      <c r="H1" s="43"/>
      <c r="I1" s="43"/>
      <c r="J1" s="2"/>
      <c r="K1" s="2"/>
      <c r="L1" s="2"/>
      <c r="M1" s="2"/>
      <c r="N1" s="2"/>
      <c r="O1" s="2"/>
      <c r="P1" s="2"/>
      <c r="Q1" s="2"/>
      <c r="R1" s="2"/>
      <c r="S1" s="2"/>
      <c r="T1" s="13"/>
      <c r="U1" s="1"/>
    </row>
    <row r="2" spans="1:21" ht="39" x14ac:dyDescent="0.25">
      <c r="A2" s="3" t="s">
        <v>0</v>
      </c>
      <c r="B2" s="3" t="s">
        <v>1</v>
      </c>
      <c r="C2" s="3" t="s">
        <v>16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17</v>
      </c>
      <c r="L2" s="3" t="s">
        <v>9</v>
      </c>
      <c r="M2" s="3" t="s">
        <v>10</v>
      </c>
      <c r="N2" s="3" t="s">
        <v>23</v>
      </c>
      <c r="O2" s="3" t="s">
        <v>18</v>
      </c>
      <c r="P2" s="4" t="s">
        <v>25</v>
      </c>
      <c r="Q2" s="4" t="s">
        <v>11</v>
      </c>
      <c r="R2" s="33" t="s">
        <v>19</v>
      </c>
      <c r="S2" s="4" t="s">
        <v>22</v>
      </c>
      <c r="T2" s="33" t="s">
        <v>20</v>
      </c>
    </row>
    <row r="3" spans="1:21" ht="15.75" thickBot="1" x14ac:dyDescent="0.3">
      <c r="A3" s="1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5"/>
      <c r="Q3" s="5"/>
      <c r="R3" s="5"/>
      <c r="S3" s="5"/>
      <c r="T3" s="5"/>
    </row>
    <row r="4" spans="1:21" x14ac:dyDescent="0.25">
      <c r="A4" s="16" t="s">
        <v>12</v>
      </c>
      <c r="B4" s="19">
        <v>6568</v>
      </c>
      <c r="C4" s="19">
        <v>8897</v>
      </c>
      <c r="D4" s="19">
        <v>15700</v>
      </c>
      <c r="E4" s="19">
        <v>2337</v>
      </c>
      <c r="F4" s="19">
        <v>5668</v>
      </c>
      <c r="G4" s="19">
        <v>3044</v>
      </c>
      <c r="H4" s="25">
        <v>7817</v>
      </c>
      <c r="I4" s="19">
        <v>2400</v>
      </c>
      <c r="J4" s="22">
        <v>1779</v>
      </c>
      <c r="K4" s="19">
        <v>1362</v>
      </c>
      <c r="L4" s="22">
        <v>2701</v>
      </c>
      <c r="M4" s="19">
        <v>15285</v>
      </c>
      <c r="N4" s="34">
        <v>2550</v>
      </c>
      <c r="O4" s="19">
        <v>1570</v>
      </c>
      <c r="P4" s="28">
        <v>1306</v>
      </c>
      <c r="Q4" s="19">
        <v>1823</v>
      </c>
      <c r="R4" s="32">
        <f>SUM(B4:Q4)</f>
        <v>80807</v>
      </c>
      <c r="S4" s="19">
        <v>13399</v>
      </c>
      <c r="T4" s="38">
        <f>SUM(R4,S4)</f>
        <v>94206</v>
      </c>
    </row>
    <row r="5" spans="1:21" x14ac:dyDescent="0.25">
      <c r="A5" s="17" t="s">
        <v>13</v>
      </c>
      <c r="B5" s="20">
        <v>0</v>
      </c>
      <c r="C5" s="20">
        <v>1583</v>
      </c>
      <c r="D5" s="20">
        <v>127</v>
      </c>
      <c r="E5" s="20">
        <v>1830</v>
      </c>
      <c r="F5" s="20">
        <v>414</v>
      </c>
      <c r="G5" s="20">
        <v>54</v>
      </c>
      <c r="H5" s="26">
        <v>0</v>
      </c>
      <c r="I5" s="20">
        <v>0</v>
      </c>
      <c r="J5" s="23">
        <v>0</v>
      </c>
      <c r="K5" s="20">
        <v>0</v>
      </c>
      <c r="L5" s="23">
        <v>0</v>
      </c>
      <c r="M5" s="20">
        <v>30</v>
      </c>
      <c r="N5" s="35">
        <v>39</v>
      </c>
      <c r="O5" s="20">
        <v>3611</v>
      </c>
      <c r="P5" s="29">
        <v>1587</v>
      </c>
      <c r="Q5" s="20">
        <v>1199</v>
      </c>
      <c r="R5" s="31">
        <f>SUM(B5:Q5)</f>
        <v>10474</v>
      </c>
      <c r="S5" s="20">
        <v>6617</v>
      </c>
      <c r="T5" s="39">
        <f>SUM(R5,S5)</f>
        <v>17091</v>
      </c>
    </row>
    <row r="6" spans="1:21" x14ac:dyDescent="0.25">
      <c r="A6" s="17" t="s">
        <v>14</v>
      </c>
      <c r="B6" s="20">
        <v>224</v>
      </c>
      <c r="C6" s="20">
        <v>110</v>
      </c>
      <c r="D6" s="20">
        <v>325</v>
      </c>
      <c r="E6" s="20">
        <v>0</v>
      </c>
      <c r="F6" s="20">
        <v>1832</v>
      </c>
      <c r="G6" s="20">
        <v>200</v>
      </c>
      <c r="H6" s="26">
        <v>595</v>
      </c>
      <c r="I6" s="20">
        <v>1179</v>
      </c>
      <c r="J6" s="23">
        <v>260</v>
      </c>
      <c r="K6" s="20">
        <v>584</v>
      </c>
      <c r="L6" s="23">
        <v>1</v>
      </c>
      <c r="M6" s="20">
        <v>3508</v>
      </c>
      <c r="N6" s="35">
        <v>4</v>
      </c>
      <c r="O6" s="20">
        <v>0</v>
      </c>
      <c r="P6" s="29">
        <v>221</v>
      </c>
      <c r="Q6" s="20">
        <v>126</v>
      </c>
      <c r="R6" s="31">
        <f>SUM(B6:Q6)</f>
        <v>9169</v>
      </c>
      <c r="S6" s="20">
        <v>215</v>
      </c>
      <c r="T6" s="39">
        <f>SUM(R6,S6)</f>
        <v>9384</v>
      </c>
    </row>
    <row r="7" spans="1:21" ht="15.75" thickBot="1" x14ac:dyDescent="0.3">
      <c r="A7" s="18" t="s">
        <v>15</v>
      </c>
      <c r="B7" s="21">
        <f t="shared" ref="B7" si="0">SUM(B4:B6)</f>
        <v>6792</v>
      </c>
      <c r="C7" s="21">
        <f>SUM(C4:C6)</f>
        <v>10590</v>
      </c>
      <c r="D7" s="21">
        <f t="shared" ref="D7:E7" si="1">SUM(D4:D6)</f>
        <v>16152</v>
      </c>
      <c r="E7" s="21">
        <f t="shared" si="1"/>
        <v>4167</v>
      </c>
      <c r="F7" s="21">
        <f>SUM(F4:F6)</f>
        <v>7914</v>
      </c>
      <c r="G7" s="21">
        <f>SUM(G4:G6)</f>
        <v>3298</v>
      </c>
      <c r="H7" s="27">
        <v>8412</v>
      </c>
      <c r="I7" s="21">
        <f>SUM(I4:I6)</f>
        <v>3579</v>
      </c>
      <c r="J7" s="24">
        <v>2039</v>
      </c>
      <c r="K7" s="21">
        <f>SUM(K4:K6)</f>
        <v>1946</v>
      </c>
      <c r="L7" s="24">
        <v>2702</v>
      </c>
      <c r="M7" s="21">
        <v>18823</v>
      </c>
      <c r="N7" s="36">
        <v>2593</v>
      </c>
      <c r="O7" s="21">
        <f>SUM(O4:O6)</f>
        <v>5181</v>
      </c>
      <c r="P7" s="30">
        <v>3114</v>
      </c>
      <c r="Q7" s="21">
        <f>SUM(Q4:Q6)</f>
        <v>3148</v>
      </c>
      <c r="R7" s="37">
        <f t="shared" ref="R7" si="2">SUM(R4:R6)</f>
        <v>100450</v>
      </c>
      <c r="S7" s="21">
        <f>SUM(S4:S6)</f>
        <v>20231</v>
      </c>
      <c r="T7" s="40">
        <f>SUM(R7,S7)</f>
        <v>120681</v>
      </c>
    </row>
    <row r="8" spans="1:21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9"/>
      <c r="S8" s="10"/>
      <c r="T8" s="11"/>
    </row>
    <row r="9" spans="1:21" ht="21" customHeight="1" x14ac:dyDescent="0.25">
      <c r="H9" s="14"/>
      <c r="L9" s="12" t="s">
        <v>21</v>
      </c>
    </row>
    <row r="10" spans="1:21" ht="16.5" customHeight="1" x14ac:dyDescent="0.25"/>
  </sheetData>
  <mergeCells count="1">
    <mergeCell ref="A1:I1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</dc:creator>
  <cp:lastModifiedBy>Miłosz</cp:lastModifiedBy>
  <cp:lastPrinted>2012-07-23T13:40:16Z</cp:lastPrinted>
  <dcterms:created xsi:type="dcterms:W3CDTF">2012-04-19T10:48:53Z</dcterms:created>
  <dcterms:modified xsi:type="dcterms:W3CDTF">2012-07-30T14:40:13Z</dcterms:modified>
</cp:coreProperties>
</file>